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Бюдж 18\Ежеквартально по ст.44 Устава_2018_год_\2018 год\"/>
    </mc:Choice>
  </mc:AlternateContent>
  <bookViews>
    <workbookView xWindow="0" yWindow="0" windowWidth="23040" windowHeight="8832"/>
  </bookViews>
  <sheets>
    <sheet name="2018 ГОД" sheetId="1" r:id="rId1"/>
  </sheets>
  <definedNames>
    <definedName name="Z_1CA9F3D3_053A_4BF9_A6AB_0903928EF026_.wvu.PrintArea" localSheetId="0" hidden="1">'2018 ГОД'!$A$1:$C$29</definedName>
    <definedName name="Z_26E97D69_A3A4_46DF_A379_AAD953FEED94_.wvu.Cols" localSheetId="0" hidden="1">'2018 ГОД'!#REF!</definedName>
    <definedName name="Z_26E97D69_A3A4_46DF_A379_AAD953FEED94_.wvu.PrintArea" localSheetId="0" hidden="1">'2018 ГОД'!$A$1:$C$29</definedName>
    <definedName name="Z_286930F7_9EA1_473A_A05D_C573B03650B0_.wvu.PrintArea" localSheetId="0" hidden="1">'2018 ГОД'!$A$1:$C$29</definedName>
    <definedName name="Z_42D2F8D5_1E83_4122_BFBC_C7AF1C387109_.wvu.PrintArea" localSheetId="0" hidden="1">'2018 ГОД'!$A$1:$C$29</definedName>
    <definedName name="Z_51FF0C04_B6C0_495F_B21E_1FECF7959104_.wvu.PrintArea" localSheetId="0" hidden="1">'2018 ГОД'!$A$1:$C$29</definedName>
    <definedName name="Z_7017B4DF_A811_450E_A829_C45CC005DC69_.wvu.PrintArea" localSheetId="0" hidden="1">'2018 ГОД'!$A$1:$C$29</definedName>
    <definedName name="Z_71EDF761_83DD_401A_A7AD_D5AFC3F013E9_.wvu.PrintArea" localSheetId="0" hidden="1">'2018 ГОД'!$A$1:$C$29</definedName>
    <definedName name="Z_77AF59F7_D64B_437A_9F79_176D7B884FDD_.wvu.PrintArea" localSheetId="0" hidden="1">'2018 ГОД'!$A$1:$C$29</definedName>
    <definedName name="Z_8256E702_5D06_4C47_AA90_06517D2DD52F_.wvu.Cols" localSheetId="0" hidden="1">'2018 ГОД'!#REF!,'2018 ГОД'!#REF!</definedName>
    <definedName name="Z_8256E702_5D06_4C47_AA90_06517D2DD52F_.wvu.PrintArea" localSheetId="0" hidden="1">'2018 ГОД'!$A$1:$C$29</definedName>
    <definedName name="Z_9695AF1D_0B25_44E3_8596_0A366DD58001_.wvu.PrintArea" localSheetId="0" hidden="1">'2018 ГОД'!$A$1:$C$29</definedName>
    <definedName name="Z_978D0F3F_084F_4ADA_9DB4_078064E0A13D_.wvu.PrintArea" localSheetId="0" hidden="1">'2018 ГОД'!$A$1:$C$29</definedName>
    <definedName name="Z_A338545E_3855_498C_B82A_4CDDAB087977_.wvu.PrintArea" localSheetId="0" hidden="1">'2018 ГОД'!$A$1:$C$29</definedName>
    <definedName name="Z_D490B861_F494_493C_8C23_A7AAEA4F0C98_.wvu.PrintArea" localSheetId="0" hidden="1">'2018 ГОД'!$A$1:$C$29</definedName>
    <definedName name="Z_D4F51A11_B42B_4D52_A6D4_E8883919A77E_.wvu.Cols" localSheetId="0" hidden="1">'2018 ГОД'!#REF!,'2018 ГОД'!#REF!</definedName>
    <definedName name="Z_D4F51A11_B42B_4D52_A6D4_E8883919A77E_.wvu.PrintArea" localSheetId="0" hidden="1">'2018 ГОД'!$A$4:$C$25</definedName>
    <definedName name="_xlnm.Print_Area" localSheetId="0">'2018 ГОД'!$A$1:$C$29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3" i="1"/>
  <c r="B23" i="1"/>
  <c r="C21" i="1"/>
  <c r="C20" i="1"/>
  <c r="B20" i="1"/>
  <c r="C19" i="1"/>
  <c r="C16" i="1" s="1"/>
  <c r="B19" i="1"/>
  <c r="B16" i="1" s="1"/>
</calcChain>
</file>

<file path=xl/sharedStrings.xml><?xml version="1.0" encoding="utf-8"?>
<sst xmlns="http://schemas.openxmlformats.org/spreadsheetml/2006/main" count="28" uniqueCount="28">
  <si>
    <t>СВЕДЕНИЯ</t>
  </si>
  <si>
    <t xml:space="preserve">о ходе исполнения бюджета Нижневартовского района </t>
  </si>
  <si>
    <t xml:space="preserve"> за 2018 год</t>
  </si>
  <si>
    <t xml:space="preserve">Исполнение бюджета Нижневартовского района составляет: </t>
  </si>
  <si>
    <t>по доходам - 5 030,9 млн. рублей.</t>
  </si>
  <si>
    <t>по расходам - 4 805,5 млн. рублей.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</si>
  <si>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</si>
  <si>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Наименование </t>
  </si>
  <si>
    <t>ВСЕГО</t>
  </si>
  <si>
    <t xml:space="preserve">Среднесписочная численность </t>
  </si>
  <si>
    <t xml:space="preserve"> Сумма  (тыс.руб.)</t>
  </si>
  <si>
    <t>2</t>
  </si>
  <si>
    <t>Всего</t>
  </si>
  <si>
    <t>в том числе</t>
  </si>
  <si>
    <t>1.Органы местного самоуправления</t>
  </si>
  <si>
    <t>2. Муниципальные учреждения района</t>
  </si>
  <si>
    <t>2.1.Учреждения образования, молодежной политики</t>
  </si>
  <si>
    <t xml:space="preserve">2.2.Учреждения культуры, кинематографии </t>
  </si>
  <si>
    <t>2.3.Учреждения социальной политики</t>
  </si>
  <si>
    <t>2.4. Учреждения средств массовой информации</t>
  </si>
  <si>
    <t>2.5. Учреждения капитального строительства и ремонта</t>
  </si>
  <si>
    <t>2.6.Учреждения по материально-техническому обеспечению деятельности органов местного самоуправления</t>
  </si>
  <si>
    <t>2.7.Учреждения по хозяйственному обеспечению муниципальных учреждений Нижневартовского района</t>
  </si>
  <si>
    <t>2.8. Учреждения по делам гражданской обороны и чрезвычайным ситуациям</t>
  </si>
  <si>
    <t>2.9. Учреждения по имущественным и земельным ресурсам</t>
  </si>
  <si>
    <t>2.10 Учреждения предоставления государственных и муниципальных услуг</t>
  </si>
  <si>
    <t xml:space="preserve"> </t>
  </si>
  <si>
    <t>профицит - 225,4 млн.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</si>
</sst>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4" fontId="2" fillId="0" borderId="0" xfId="0" applyNumberFormat="1" applyFont="1" applyFill="1" applyAlignment="1">
      <alignment horizontal="right"/>
    </xf>
    <xf numFmtId="0" fontId="1" fillId="2" borderId="0" xfId="0" applyFont="1" applyFill="1"/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top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/>
    <xf numFmtId="164" fontId="5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/>
    <xf numFmtId="164" fontId="2" fillId="0" borderId="5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3" fillId="0" borderId="0" xfId="0" applyFont="1" applyFill="1"/>
    <xf numFmtId="3" fontId="3" fillId="0" borderId="0" xfId="0" applyNumberFormat="1" applyFont="1" applyFill="1"/>
    <xf numFmtId="4" fontId="3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zoomScale="80" zoomScaleNormal="80" workbookViewId="0">
      <selection activeCell="A11" sqref="A11:C11"/>
    </sheetView>
  </sheetViews>
  <sheetFormatPr defaultColWidth="8.88671875" defaultRowHeight="13.2" x14ac:dyDescent="0.25"/>
  <cols>
    <col min="1" max="1" width="56.109375" style="1" customWidth="1"/>
    <col min="2" max="2" width="18.109375" style="1" customWidth="1"/>
    <col min="3" max="3" width="24" style="1" customWidth="1"/>
    <col min="4" max="16384" width="8.88671875" style="3"/>
  </cols>
  <sheetData>
    <row r="1" spans="1:3" ht="13.8" x14ac:dyDescent="0.25">
      <c r="C1" s="2"/>
    </row>
    <row r="2" spans="1:3" ht="13.8" x14ac:dyDescent="0.25">
      <c r="C2" s="2"/>
    </row>
    <row r="4" spans="1:3" ht="17.399999999999999" x14ac:dyDescent="0.3">
      <c r="A4" s="31" t="s">
        <v>0</v>
      </c>
      <c r="B4" s="31"/>
      <c r="C4" s="31"/>
    </row>
    <row r="5" spans="1:3" ht="17.399999999999999" x14ac:dyDescent="0.3">
      <c r="A5" s="31" t="s">
        <v>1</v>
      </c>
      <c r="B5" s="31"/>
      <c r="C5" s="31"/>
    </row>
    <row r="6" spans="1:3" ht="17.399999999999999" x14ac:dyDescent="0.3">
      <c r="A6" s="31" t="s">
        <v>2</v>
      </c>
      <c r="B6" s="31"/>
      <c r="C6" s="31"/>
    </row>
    <row r="7" spans="1:3" ht="13.8" x14ac:dyDescent="0.25">
      <c r="A7" s="32" t="s">
        <v>3</v>
      </c>
      <c r="B7" s="32"/>
      <c r="C7" s="32"/>
    </row>
    <row r="8" spans="1:3" ht="13.8" x14ac:dyDescent="0.25">
      <c r="A8" s="4" t="s">
        <v>4</v>
      </c>
    </row>
    <row r="9" spans="1:3" ht="13.8" x14ac:dyDescent="0.25">
      <c r="A9" s="4" t="s">
        <v>5</v>
      </c>
    </row>
    <row r="10" spans="1:3" ht="13.8" x14ac:dyDescent="0.25">
      <c r="A10" s="4" t="s">
        <v>27</v>
      </c>
    </row>
    <row r="11" spans="1:3" ht="81.75" customHeight="1" x14ac:dyDescent="0.25">
      <c r="A11" s="33" t="s">
        <v>6</v>
      </c>
      <c r="B11" s="33"/>
      <c r="C11" s="33"/>
    </row>
    <row r="12" spans="1:3" ht="13.8" x14ac:dyDescent="0.25">
      <c r="A12" s="5"/>
      <c r="B12" s="6"/>
      <c r="C12" s="7"/>
    </row>
    <row r="13" spans="1:3" ht="36.75" customHeight="1" x14ac:dyDescent="0.25">
      <c r="A13" s="8" t="s">
        <v>7</v>
      </c>
      <c r="B13" s="34" t="s">
        <v>8</v>
      </c>
      <c r="C13" s="35"/>
    </row>
    <row r="14" spans="1:3" ht="82.95" customHeight="1" x14ac:dyDescent="0.25">
      <c r="A14" s="9"/>
      <c r="B14" s="10" t="s">
        <v>9</v>
      </c>
      <c r="C14" s="11" t="s">
        <v>10</v>
      </c>
    </row>
    <row r="15" spans="1:3" ht="13.8" x14ac:dyDescent="0.25">
      <c r="A15" s="12">
        <v>1</v>
      </c>
      <c r="B15" s="13" t="s">
        <v>11</v>
      </c>
      <c r="C15" s="13">
        <v>3</v>
      </c>
    </row>
    <row r="16" spans="1:3" ht="13.8" x14ac:dyDescent="0.25">
      <c r="A16" s="14" t="s">
        <v>12</v>
      </c>
      <c r="B16" s="15">
        <f>B18+B19</f>
        <v>2717.75</v>
      </c>
      <c r="C16" s="13">
        <f>C18+C19</f>
        <v>2275498.1380000003</v>
      </c>
    </row>
    <row r="17" spans="1:3" ht="13.8" x14ac:dyDescent="0.25">
      <c r="A17" s="16" t="s">
        <v>13</v>
      </c>
      <c r="B17" s="17"/>
      <c r="C17" s="18"/>
    </row>
    <row r="18" spans="1:3" ht="13.8" x14ac:dyDescent="0.25">
      <c r="A18" s="19" t="s">
        <v>14</v>
      </c>
      <c r="B18" s="20">
        <v>230.25</v>
      </c>
      <c r="C18" s="21">
        <v>462064.8</v>
      </c>
    </row>
    <row r="19" spans="1:3" ht="13.8" x14ac:dyDescent="0.25">
      <c r="A19" s="19" t="s">
        <v>15</v>
      </c>
      <c r="B19" s="22">
        <f>SUM(B20:B29)</f>
        <v>2487.5</v>
      </c>
      <c r="C19" s="23">
        <f>SUM(C20:C29)</f>
        <v>1813433.3380000002</v>
      </c>
    </row>
    <row r="20" spans="1:3" ht="13.8" x14ac:dyDescent="0.25">
      <c r="A20" s="24" t="s">
        <v>16</v>
      </c>
      <c r="B20" s="25">
        <f>(1658+25)+140.6+171</f>
        <v>1994.6</v>
      </c>
      <c r="C20" s="26">
        <f>(919309.17+257605.95)+(73998.074+21857.852)+(73841.109+22029.29)</f>
        <v>1368641.4450000001</v>
      </c>
    </row>
    <row r="21" spans="1:3" ht="13.8" x14ac:dyDescent="0.25">
      <c r="A21" s="24" t="s">
        <v>17</v>
      </c>
      <c r="B21" s="25">
        <v>144</v>
      </c>
      <c r="C21" s="26">
        <f>111730.041+33493.108</f>
        <v>145223.149</v>
      </c>
    </row>
    <row r="22" spans="1:3" ht="18.600000000000001" customHeight="1" x14ac:dyDescent="0.25">
      <c r="A22" s="24" t="s">
        <v>18</v>
      </c>
      <c r="B22" s="25">
        <v>32.799999999999997</v>
      </c>
      <c r="C22" s="26">
        <v>25246.499</v>
      </c>
    </row>
    <row r="23" spans="1:3" ht="13.8" x14ac:dyDescent="0.25">
      <c r="A23" s="24" t="s">
        <v>19</v>
      </c>
      <c r="B23" s="25">
        <f>39+21</f>
        <v>60</v>
      </c>
      <c r="C23" s="26">
        <f>27605.8+15264.3</f>
        <v>42870.1</v>
      </c>
    </row>
    <row r="24" spans="1:3" ht="13.8" x14ac:dyDescent="0.25">
      <c r="A24" s="24" t="s">
        <v>20</v>
      </c>
      <c r="B24" s="25">
        <v>38</v>
      </c>
      <c r="C24" s="26">
        <v>38298</v>
      </c>
    </row>
    <row r="25" spans="1:3" ht="27.6" x14ac:dyDescent="0.25">
      <c r="A25" s="24" t="s">
        <v>21</v>
      </c>
      <c r="B25" s="25">
        <v>77</v>
      </c>
      <c r="C25" s="26">
        <v>72379.7</v>
      </c>
    </row>
    <row r="26" spans="1:3" ht="27.6" x14ac:dyDescent="0.25">
      <c r="A26" s="24" t="s">
        <v>22</v>
      </c>
      <c r="B26" s="25">
        <v>57</v>
      </c>
      <c r="C26" s="26">
        <f>17808.889+5808.056</f>
        <v>23616.945</v>
      </c>
    </row>
    <row r="27" spans="1:3" ht="27.6" x14ac:dyDescent="0.25">
      <c r="A27" s="24" t="s">
        <v>23</v>
      </c>
      <c r="B27" s="25">
        <v>26</v>
      </c>
      <c r="C27" s="26">
        <v>25971.3</v>
      </c>
    </row>
    <row r="28" spans="1:3" ht="13.8" x14ac:dyDescent="0.25">
      <c r="A28" s="24" t="s">
        <v>24</v>
      </c>
      <c r="B28" s="25">
        <v>27.1</v>
      </c>
      <c r="C28" s="26">
        <v>33958.400000000001</v>
      </c>
    </row>
    <row r="29" spans="1:3" ht="27.6" x14ac:dyDescent="0.25">
      <c r="A29" s="27" t="s">
        <v>25</v>
      </c>
      <c r="B29" s="25">
        <v>31</v>
      </c>
      <c r="C29" s="26">
        <v>37227.800000000003</v>
      </c>
    </row>
    <row r="30" spans="1:3" ht="13.8" x14ac:dyDescent="0.25">
      <c r="A30" s="28"/>
      <c r="B30" s="29"/>
      <c r="C30" s="30"/>
    </row>
    <row r="31" spans="1:3" ht="13.8" x14ac:dyDescent="0.25">
      <c r="A31" s="28"/>
      <c r="B31" s="29"/>
      <c r="C31" s="30"/>
    </row>
    <row r="33" spans="3:3" x14ac:dyDescent="0.25">
      <c r="C33" s="1" t="s">
        <v>26</v>
      </c>
    </row>
  </sheetData>
  <mergeCells count="6">
    <mergeCell ref="B13:C13"/>
    <mergeCell ref="A4:C4"/>
    <mergeCell ref="A5:C5"/>
    <mergeCell ref="A6:C6"/>
    <mergeCell ref="A7:C7"/>
    <mergeCell ref="A11:C11"/>
  </mergeCells>
  <pageMargins left="0.23622047244094491" right="0.1574803149606299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Юлия Артемовна</dc:creator>
  <cp:lastModifiedBy>Нестеренко Юлия Артемовна</cp:lastModifiedBy>
  <dcterms:created xsi:type="dcterms:W3CDTF">2019-01-16T12:11:21Z</dcterms:created>
  <dcterms:modified xsi:type="dcterms:W3CDTF">2019-04-15T04:58:19Z</dcterms:modified>
</cp:coreProperties>
</file>